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広報戦略課\05_重要事業／公募\31ND\Fukuoka Facts\☆コンテンツ\02_更新ネタ\2019.x.x_No83更新（地下鉄乗車人員）\"/>
    </mc:Choice>
  </mc:AlternateContent>
  <bookViews>
    <workbookView xWindow="364" yWindow="87" windowWidth="18313" windowHeight="11433"/>
  </bookViews>
  <sheets>
    <sheet name="公営地下鉄１ｋｍあたりの１日乗車人員" sheetId="4" r:id="rId1"/>
  </sheets>
  <definedNames>
    <definedName name="_xlnm.Print_Area" localSheetId="0">公営地下鉄１ｋｍあたりの１日乗車人員!$A$2:$N$15</definedName>
  </definedNames>
  <calcPr calcId="162913"/>
</workbook>
</file>

<file path=xl/calcChain.xml><?xml version="1.0" encoding="utf-8"?>
<calcChain xmlns="http://schemas.openxmlformats.org/spreadsheetml/2006/main">
  <c r="F6" i="4" l="1"/>
  <c r="E6" i="4"/>
  <c r="J7" i="4"/>
  <c r="J6" i="4"/>
  <c r="N6" i="4" l="1"/>
  <c r="M7" i="4"/>
  <c r="M8" i="4"/>
  <c r="M9" i="4"/>
  <c r="M10" i="4"/>
  <c r="M11" i="4"/>
  <c r="M12" i="4"/>
  <c r="M13" i="4"/>
  <c r="M14" i="4"/>
  <c r="M6" i="4"/>
  <c r="K14" i="4"/>
  <c r="K7" i="4"/>
  <c r="K8" i="4"/>
  <c r="K9" i="4"/>
  <c r="K10" i="4"/>
  <c r="K11" i="4"/>
  <c r="K12" i="4"/>
  <c r="K13" i="4"/>
  <c r="K6" i="4"/>
  <c r="J14" i="4"/>
  <c r="J13" i="4"/>
  <c r="J12" i="4"/>
  <c r="J11" i="4"/>
  <c r="J10" i="4"/>
  <c r="J9" i="4"/>
  <c r="J8" i="4"/>
  <c r="E14" i="4"/>
  <c r="E13" i="4"/>
  <c r="E12" i="4"/>
  <c r="E11" i="4"/>
  <c r="E10" i="4"/>
  <c r="E9" i="4"/>
  <c r="E8" i="4"/>
  <c r="F8" i="4" s="1"/>
  <c r="E7" i="4"/>
  <c r="F14" i="4" l="1"/>
  <c r="F12" i="4"/>
  <c r="F10" i="4"/>
  <c r="F7" i="4"/>
  <c r="F9" i="4"/>
  <c r="F11" i="4"/>
  <c r="F13" i="4"/>
  <c r="N11" i="4" l="1"/>
  <c r="N7" i="4"/>
  <c r="N10" i="4"/>
  <c r="N14" i="4"/>
  <c r="N9" i="4"/>
  <c r="N13" i="4"/>
  <c r="N12" i="4"/>
  <c r="N8" i="4"/>
</calcChain>
</file>

<file path=xl/sharedStrings.xml><?xml version="1.0" encoding="utf-8"?>
<sst xmlns="http://schemas.openxmlformats.org/spreadsheetml/2006/main" count="25" uniqueCount="20">
  <si>
    <t>札幌市</t>
    <rPh sb="0" eb="3">
      <t>サッポロシ</t>
    </rPh>
    <phoneticPr fontId="1"/>
  </si>
  <si>
    <t>仙台市</t>
    <rPh sb="0" eb="3">
      <t>センダイシ</t>
    </rPh>
    <phoneticPr fontId="1"/>
  </si>
  <si>
    <t>東京都</t>
    <rPh sb="0" eb="3">
      <t>トウキョウト</t>
    </rPh>
    <phoneticPr fontId="1"/>
  </si>
  <si>
    <t>横浜市</t>
    <rPh sb="0" eb="3">
      <t>ヨコハマシ</t>
    </rPh>
    <phoneticPr fontId="1"/>
  </si>
  <si>
    <t>名古屋市</t>
    <rPh sb="0" eb="4">
      <t>ナゴヤシ</t>
    </rPh>
    <phoneticPr fontId="1"/>
  </si>
  <si>
    <t>京都市</t>
    <rPh sb="0" eb="2">
      <t>キョウト</t>
    </rPh>
    <rPh sb="2" eb="3">
      <t>シ</t>
    </rPh>
    <phoneticPr fontId="1"/>
  </si>
  <si>
    <t>大阪市</t>
    <rPh sb="0" eb="3">
      <t>オオサカシ</t>
    </rPh>
    <phoneticPr fontId="1"/>
  </si>
  <si>
    <t>神戸市</t>
    <rPh sb="0" eb="3">
      <t>コウベシ</t>
    </rPh>
    <phoneticPr fontId="1"/>
  </si>
  <si>
    <t>福岡市</t>
    <rPh sb="0" eb="3">
      <t>フクオカシ</t>
    </rPh>
    <phoneticPr fontId="1"/>
  </si>
  <si>
    <t>公営地下鉄1km当たりの1日乗車人員</t>
    <rPh sb="0" eb="2">
      <t>コウエイ</t>
    </rPh>
    <rPh sb="2" eb="5">
      <t>チカテツ</t>
    </rPh>
    <rPh sb="8" eb="9">
      <t>ア</t>
    </rPh>
    <rPh sb="13" eb="14">
      <t>ニチ</t>
    </rPh>
    <rPh sb="14" eb="16">
      <t>ジョウシャ</t>
    </rPh>
    <rPh sb="16" eb="18">
      <t>ジンイン</t>
    </rPh>
    <phoneticPr fontId="1"/>
  </si>
  <si>
    <t>営業km</t>
    <rPh sb="0" eb="2">
      <t>エイギョウ</t>
    </rPh>
    <phoneticPr fontId="1"/>
  </si>
  <si>
    <t>順位</t>
    <rPh sb="0" eb="2">
      <t>ジュンイ</t>
    </rPh>
    <phoneticPr fontId="1"/>
  </si>
  <si>
    <t>伸び率</t>
    <rPh sb="0" eb="1">
      <t>ノ</t>
    </rPh>
    <rPh sb="2" eb="3">
      <t>リツ</t>
    </rPh>
    <phoneticPr fontId="1"/>
  </si>
  <si>
    <t>乗車人員／日</t>
    <rPh sb="0" eb="2">
      <t>ジョウシャ</t>
    </rPh>
    <rPh sb="2" eb="4">
      <t>ジンイン</t>
    </rPh>
    <rPh sb="5" eb="6">
      <t>ニチ</t>
    </rPh>
    <phoneticPr fontId="1"/>
  </si>
  <si>
    <t>営業1km当たり
の乗車人員/日</t>
    <rPh sb="15" eb="16">
      <t>ニチ</t>
    </rPh>
    <phoneticPr fontId="1"/>
  </si>
  <si>
    <t>都市名</t>
    <phoneticPr fontId="1"/>
  </si>
  <si>
    <t>2017年度</t>
    <rPh sb="4" eb="6">
      <t>ネンド</t>
    </rPh>
    <phoneticPr fontId="1"/>
  </si>
  <si>
    <t>2013年度</t>
    <rPh sb="4" eb="6">
      <t>ネンド</t>
    </rPh>
    <phoneticPr fontId="1"/>
  </si>
  <si>
    <t>2013-2017年度</t>
    <rPh sb="9" eb="11">
      <t>ネンド</t>
    </rPh>
    <phoneticPr fontId="1"/>
  </si>
  <si>
    <t>資料:大都市統計協議会『大都市比較統計年表／H25,H29年』，東京都交通局ウェブサイト</t>
    <rPh sb="0" eb="2">
      <t>シリョウ</t>
    </rPh>
    <rPh sb="3" eb="6">
      <t>ダイトシ</t>
    </rPh>
    <rPh sb="6" eb="8">
      <t>トウケイ</t>
    </rPh>
    <rPh sb="8" eb="11">
      <t>キョウギカイ</t>
    </rPh>
    <rPh sb="12" eb="15">
      <t>ダイトシ</t>
    </rPh>
    <rPh sb="15" eb="17">
      <t>ヒカク</t>
    </rPh>
    <rPh sb="17" eb="19">
      <t>トウケイ</t>
    </rPh>
    <rPh sb="19" eb="21">
      <t>ネンピョウ</t>
    </rPh>
    <rPh sb="29" eb="30">
      <t>ネン</t>
    </rPh>
    <rPh sb="32" eb="35">
      <t>トウキョウト</t>
    </rPh>
    <rPh sb="35" eb="38">
      <t>コウツウキョク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</si>
</sst>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"/>
    <numFmt numFmtId="177" formatCode="#,##0_ "/>
    <numFmt numFmtId="178" formatCode="0.0%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b/>
      <sz val="15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177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0" fontId="2" fillId="0" borderId="0" xfId="0" applyFont="1">
      <alignment vertical="center"/>
    </xf>
    <xf numFmtId="177" fontId="3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7" fontId="6" fillId="0" borderId="1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7" fontId="4" fillId="0" borderId="0" xfId="0" applyNumberFormat="1" applyFont="1">
      <alignment vertical="center"/>
    </xf>
    <xf numFmtId="177" fontId="6" fillId="0" borderId="2" xfId="0" applyNumberFormat="1" applyFont="1" applyBorder="1">
      <alignment vertical="center"/>
    </xf>
    <xf numFmtId="176" fontId="6" fillId="0" borderId="2" xfId="0" applyNumberFormat="1" applyFont="1" applyBorder="1">
      <alignment vertical="center"/>
    </xf>
    <xf numFmtId="177" fontId="11" fillId="0" borderId="2" xfId="0" applyNumberFormat="1" applyFont="1" applyBorder="1">
      <alignment vertical="center"/>
    </xf>
    <xf numFmtId="177" fontId="2" fillId="4" borderId="0" xfId="0" applyNumberFormat="1" applyFont="1" applyFill="1" applyBorder="1">
      <alignment vertical="center"/>
    </xf>
    <xf numFmtId="177" fontId="3" fillId="4" borderId="0" xfId="0" applyNumberFormat="1" applyFont="1" applyFill="1" applyBorder="1">
      <alignment vertical="center"/>
    </xf>
    <xf numFmtId="0" fontId="7" fillId="4" borderId="0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177" fontId="3" fillId="0" borderId="0" xfId="0" applyNumberFormat="1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0" fillId="0" borderId="1" xfId="0" applyFont="1" applyBorder="1">
      <alignment vertical="center"/>
    </xf>
    <xf numFmtId="177" fontId="12" fillId="3" borderId="1" xfId="0" applyNumberFormat="1" applyFont="1" applyFill="1" applyBorder="1">
      <alignment vertical="center"/>
    </xf>
    <xf numFmtId="177" fontId="9" fillId="2" borderId="0" xfId="0" applyNumberFormat="1" applyFont="1" applyFill="1" applyBorder="1" applyAlignment="1">
      <alignment horizontal="center" vertical="center" wrapText="1"/>
    </xf>
    <xf numFmtId="177" fontId="9" fillId="2" borderId="3" xfId="0" applyNumberFormat="1" applyFont="1" applyFill="1" applyBorder="1" applyAlignment="1">
      <alignment horizontal="center" vertical="center"/>
    </xf>
    <xf numFmtId="0" fontId="12" fillId="3" borderId="1" xfId="0" applyFont="1" applyFill="1" applyBorder="1">
      <alignment vertical="center"/>
    </xf>
    <xf numFmtId="176" fontId="10" fillId="3" borderId="1" xfId="0" applyNumberFormat="1" applyFont="1" applyFill="1" applyBorder="1">
      <alignment vertical="center"/>
    </xf>
    <xf numFmtId="177" fontId="10" fillId="3" borderId="1" xfId="0" applyNumberFormat="1" applyFont="1" applyFill="1" applyBorder="1">
      <alignment vertical="center"/>
    </xf>
    <xf numFmtId="0" fontId="12" fillId="3" borderId="2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/>
    </xf>
    <xf numFmtId="10" fontId="10" fillId="0" borderId="2" xfId="0" applyNumberFormat="1" applyFont="1" applyBorder="1">
      <alignment vertical="center"/>
    </xf>
    <xf numFmtId="10" fontId="13" fillId="3" borderId="2" xfId="0" applyNumberFormat="1" applyFont="1" applyFill="1" applyBorder="1">
      <alignment vertical="center"/>
    </xf>
    <xf numFmtId="0" fontId="9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7" fontId="9" fillId="2" borderId="7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9" fillId="2" borderId="10" xfId="0" applyNumberFormat="1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9" fillId="2" borderId="10" xfId="0" applyNumberFormat="1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tabSelected="1" zoomScaleNormal="100" zoomScaleSheetLayoutView="100" workbookViewId="0">
      <selection activeCell="I20" sqref="I20"/>
    </sheetView>
  </sheetViews>
  <sheetFormatPr defaultRowHeight="15.3" x14ac:dyDescent="0.15"/>
  <cols>
    <col min="1" max="1" width="10.625" style="6" customWidth="1"/>
    <col min="2" max="2" width="0.75" style="16" customWidth="1"/>
    <col min="3" max="3" width="8.125" style="5" customWidth="1"/>
    <col min="4" max="4" width="13.375" style="4" customWidth="1"/>
    <col min="5" max="5" width="15.5" style="4" customWidth="1"/>
    <col min="6" max="6" width="7.625" style="4" customWidth="1"/>
    <col min="7" max="7" width="0.75" style="16" customWidth="1"/>
    <col min="8" max="8" width="8.125" style="5" customWidth="1"/>
    <col min="9" max="9" width="13.375" style="4" customWidth="1"/>
    <col min="10" max="10" width="15.5" style="4" customWidth="1"/>
    <col min="11" max="11" width="7.625" style="4" customWidth="1"/>
    <col min="12" max="12" width="0.75" style="16" customWidth="1"/>
    <col min="13" max="13" width="13.125" style="5" customWidth="1"/>
    <col min="14" max="14" width="9.25" style="4" customWidth="1"/>
    <col min="15" max="16384" width="9" style="6"/>
  </cols>
  <sheetData>
    <row r="2" spans="1:14" s="3" customFormat="1" ht="28.4" x14ac:dyDescent="0.15">
      <c r="A2" s="11" t="s">
        <v>9</v>
      </c>
      <c r="B2" s="15"/>
      <c r="C2" s="2"/>
      <c r="D2" s="1"/>
      <c r="E2" s="1"/>
      <c r="F2" s="1"/>
      <c r="G2" s="15"/>
      <c r="H2" s="2"/>
      <c r="I2" s="1"/>
      <c r="J2" s="1"/>
      <c r="K2" s="1"/>
      <c r="L2" s="15"/>
      <c r="M2" s="2"/>
      <c r="N2" s="1"/>
    </row>
    <row r="3" spans="1:14" x14ac:dyDescent="0.15">
      <c r="C3" s="19"/>
      <c r="D3" s="20"/>
      <c r="H3" s="19"/>
      <c r="I3" s="20"/>
      <c r="M3" s="19"/>
      <c r="N3" s="20"/>
    </row>
    <row r="4" spans="1:14" ht="24" customHeight="1" x14ac:dyDescent="0.15">
      <c r="A4" s="37" t="s">
        <v>15</v>
      </c>
      <c r="B4" s="33"/>
      <c r="C4" s="39" t="s">
        <v>16</v>
      </c>
      <c r="D4" s="40"/>
      <c r="E4" s="40"/>
      <c r="F4" s="41"/>
      <c r="G4" s="33"/>
      <c r="H4" s="39" t="s">
        <v>17</v>
      </c>
      <c r="I4" s="40"/>
      <c r="J4" s="40"/>
      <c r="K4" s="41"/>
      <c r="L4" s="33"/>
      <c r="M4" s="43" t="s">
        <v>18</v>
      </c>
      <c r="N4" s="44"/>
    </row>
    <row r="5" spans="1:14" s="7" customFormat="1" ht="30.55" x14ac:dyDescent="0.15">
      <c r="A5" s="38"/>
      <c r="B5" s="32"/>
      <c r="C5" s="42" t="s">
        <v>10</v>
      </c>
      <c r="D5" s="27" t="s">
        <v>13</v>
      </c>
      <c r="E5" s="26" t="s">
        <v>14</v>
      </c>
      <c r="F5" s="18" t="s">
        <v>11</v>
      </c>
      <c r="G5" s="32"/>
      <c r="H5" s="42" t="s">
        <v>10</v>
      </c>
      <c r="I5" s="27" t="s">
        <v>13</v>
      </c>
      <c r="J5" s="26" t="s">
        <v>14</v>
      </c>
      <c r="K5" s="18" t="s">
        <v>11</v>
      </c>
      <c r="L5" s="32"/>
      <c r="M5" s="45" t="s">
        <v>12</v>
      </c>
      <c r="N5" s="46" t="s">
        <v>11</v>
      </c>
    </row>
    <row r="6" spans="1:14" ht="18.95" x14ac:dyDescent="0.15">
      <c r="A6" s="23" t="s">
        <v>0</v>
      </c>
      <c r="B6" s="34"/>
      <c r="C6" s="13">
        <v>48</v>
      </c>
      <c r="D6" s="12">
        <v>627831</v>
      </c>
      <c r="E6" s="14">
        <f>D6/C6</f>
        <v>13079.8125</v>
      </c>
      <c r="F6" s="21">
        <f>RANK(E6,$E$6:$E$14)</f>
        <v>5</v>
      </c>
      <c r="G6" s="34"/>
      <c r="H6" s="13">
        <v>48</v>
      </c>
      <c r="I6" s="12">
        <v>585774</v>
      </c>
      <c r="J6" s="14">
        <f>I6/H6</f>
        <v>12203.625</v>
      </c>
      <c r="K6" s="21">
        <f>RANK(J6,$J$6:$J$14)</f>
        <v>5</v>
      </c>
      <c r="L6" s="34"/>
      <c r="M6" s="35">
        <f>E6/J6-1</f>
        <v>7.1797314322588512E-2</v>
      </c>
      <c r="N6" s="21">
        <f>RANK(M6,$M$6:$M$14)</f>
        <v>4</v>
      </c>
    </row>
    <row r="7" spans="1:14" ht="18.95" x14ac:dyDescent="0.15">
      <c r="A7" s="24" t="s">
        <v>1</v>
      </c>
      <c r="B7" s="34"/>
      <c r="C7" s="10">
        <v>28.7</v>
      </c>
      <c r="D7" s="9">
        <v>242077</v>
      </c>
      <c r="E7" s="14">
        <f>D7/C7</f>
        <v>8434.7386759581877</v>
      </c>
      <c r="F7" s="21">
        <f t="shared" ref="F6:F14" si="0">RANK(E7,$E$6:$E$14)</f>
        <v>9</v>
      </c>
      <c r="G7" s="34"/>
      <c r="H7" s="10">
        <v>14.8</v>
      </c>
      <c r="I7" s="9">
        <v>165677</v>
      </c>
      <c r="J7" s="14">
        <f>I7/H7</f>
        <v>11194.391891891892</v>
      </c>
      <c r="K7" s="21">
        <f t="shared" ref="K7:K13" si="1">RANK(J7,$J$6:$J$14)</f>
        <v>7</v>
      </c>
      <c r="L7" s="34"/>
      <c r="M7" s="35">
        <f t="shared" ref="M7:M14" si="2">E7/J7-1</f>
        <v>-0.24652104755529625</v>
      </c>
      <c r="N7" s="21">
        <f t="shared" ref="N7:N14" si="3">RANK(M7,$M$6:$M$14)</f>
        <v>9</v>
      </c>
    </row>
    <row r="8" spans="1:14" ht="18.95" x14ac:dyDescent="0.15">
      <c r="A8" s="24" t="s">
        <v>2</v>
      </c>
      <c r="B8" s="34"/>
      <c r="C8" s="10">
        <v>109</v>
      </c>
      <c r="D8" s="9">
        <v>2752148</v>
      </c>
      <c r="E8" s="14">
        <f t="shared" ref="E8:E14" si="4">D8/C8</f>
        <v>25249.064220183485</v>
      </c>
      <c r="F8" s="21">
        <f t="shared" si="0"/>
        <v>1</v>
      </c>
      <c r="G8" s="34"/>
      <c r="H8" s="10">
        <v>109</v>
      </c>
      <c r="I8" s="9">
        <v>2456882</v>
      </c>
      <c r="J8" s="14">
        <f t="shared" ref="J8:J14" si="5">I8/H8</f>
        <v>22540.201834862386</v>
      </c>
      <c r="K8" s="21">
        <f t="shared" si="1"/>
        <v>1</v>
      </c>
      <c r="L8" s="34"/>
      <c r="M8" s="35">
        <f t="shared" si="2"/>
        <v>0.12017915390319911</v>
      </c>
      <c r="N8" s="21">
        <f t="shared" si="3"/>
        <v>2</v>
      </c>
    </row>
    <row r="9" spans="1:14" ht="18.95" x14ac:dyDescent="0.15">
      <c r="A9" s="24" t="s">
        <v>3</v>
      </c>
      <c r="B9" s="34"/>
      <c r="C9" s="10">
        <v>53.4</v>
      </c>
      <c r="D9" s="9">
        <v>655131</v>
      </c>
      <c r="E9" s="14">
        <f t="shared" si="4"/>
        <v>12268.370786516854</v>
      </c>
      <c r="F9" s="21">
        <f t="shared" si="0"/>
        <v>7</v>
      </c>
      <c r="G9" s="34"/>
      <c r="H9" s="10">
        <v>53.4</v>
      </c>
      <c r="I9" s="9">
        <v>618788</v>
      </c>
      <c r="J9" s="14">
        <f t="shared" si="5"/>
        <v>11587.790262172284</v>
      </c>
      <c r="K9" s="21">
        <f t="shared" si="1"/>
        <v>6</v>
      </c>
      <c r="L9" s="34"/>
      <c r="M9" s="35">
        <f t="shared" si="2"/>
        <v>5.8732554606747422E-2</v>
      </c>
      <c r="N9" s="21">
        <f t="shared" si="3"/>
        <v>7</v>
      </c>
    </row>
    <row r="10" spans="1:14" ht="18.95" x14ac:dyDescent="0.15">
      <c r="A10" s="24" t="s">
        <v>4</v>
      </c>
      <c r="B10" s="34"/>
      <c r="C10" s="10">
        <v>93.3</v>
      </c>
      <c r="D10" s="9">
        <v>1313334</v>
      </c>
      <c r="E10" s="14">
        <f t="shared" si="4"/>
        <v>14076.463022508038</v>
      </c>
      <c r="F10" s="21">
        <f t="shared" si="0"/>
        <v>4</v>
      </c>
      <c r="G10" s="34"/>
      <c r="H10" s="10">
        <v>93.3</v>
      </c>
      <c r="I10" s="9">
        <v>1226189</v>
      </c>
      <c r="J10" s="14">
        <f t="shared" si="5"/>
        <v>13142.433011789926</v>
      </c>
      <c r="K10" s="21">
        <f t="shared" si="1"/>
        <v>4</v>
      </c>
      <c r="L10" s="34"/>
      <c r="M10" s="35">
        <f t="shared" si="2"/>
        <v>7.1069794297616395E-2</v>
      </c>
      <c r="N10" s="21">
        <f t="shared" si="3"/>
        <v>5</v>
      </c>
    </row>
    <row r="11" spans="1:14" ht="18.95" x14ac:dyDescent="0.15">
      <c r="A11" s="24" t="s">
        <v>5</v>
      </c>
      <c r="B11" s="34"/>
      <c r="C11" s="10">
        <v>31.2</v>
      </c>
      <c r="D11" s="9">
        <v>387365</v>
      </c>
      <c r="E11" s="14">
        <f t="shared" si="4"/>
        <v>12415.544871794873</v>
      </c>
      <c r="F11" s="21">
        <f t="shared" si="0"/>
        <v>6</v>
      </c>
      <c r="G11" s="34"/>
      <c r="H11" s="10">
        <v>31.2</v>
      </c>
      <c r="I11" s="9">
        <v>348453</v>
      </c>
      <c r="J11" s="14">
        <f t="shared" si="5"/>
        <v>11168.365384615385</v>
      </c>
      <c r="K11" s="21">
        <f t="shared" si="1"/>
        <v>8</v>
      </c>
      <c r="L11" s="34"/>
      <c r="M11" s="35">
        <f t="shared" si="2"/>
        <v>0.11167072747257167</v>
      </c>
      <c r="N11" s="21">
        <f t="shared" si="3"/>
        <v>3</v>
      </c>
    </row>
    <row r="12" spans="1:14" ht="18.95" x14ac:dyDescent="0.15">
      <c r="A12" s="24" t="s">
        <v>6</v>
      </c>
      <c r="B12" s="34"/>
      <c r="C12" s="10">
        <v>129.9</v>
      </c>
      <c r="D12" s="9">
        <v>2439060</v>
      </c>
      <c r="E12" s="14">
        <f t="shared" si="4"/>
        <v>18776.443418013856</v>
      </c>
      <c r="F12" s="21">
        <f t="shared" si="0"/>
        <v>2</v>
      </c>
      <c r="G12" s="34"/>
      <c r="H12" s="10">
        <v>129.9</v>
      </c>
      <c r="I12" s="9">
        <v>2277488</v>
      </c>
      <c r="J12" s="14">
        <f t="shared" si="5"/>
        <v>17532.625096227868</v>
      </c>
      <c r="K12" s="21">
        <f t="shared" si="1"/>
        <v>2</v>
      </c>
      <c r="L12" s="34"/>
      <c r="M12" s="35">
        <f t="shared" si="2"/>
        <v>7.0943074123771321E-2</v>
      </c>
      <c r="N12" s="21">
        <f t="shared" si="3"/>
        <v>6</v>
      </c>
    </row>
    <row r="13" spans="1:14" ht="18.95" x14ac:dyDescent="0.15">
      <c r="A13" s="24" t="s">
        <v>7</v>
      </c>
      <c r="B13" s="34"/>
      <c r="C13" s="10">
        <v>30.6</v>
      </c>
      <c r="D13" s="9">
        <v>293274</v>
      </c>
      <c r="E13" s="14">
        <f t="shared" si="4"/>
        <v>9584.1176470588234</v>
      </c>
      <c r="F13" s="21">
        <f t="shared" si="0"/>
        <v>8</v>
      </c>
      <c r="G13" s="34"/>
      <c r="H13" s="10">
        <v>30.6</v>
      </c>
      <c r="I13" s="9">
        <v>285251</v>
      </c>
      <c r="J13" s="14">
        <f t="shared" si="5"/>
        <v>9321.9281045751632</v>
      </c>
      <c r="K13" s="21">
        <f t="shared" si="1"/>
        <v>9</v>
      </c>
      <c r="L13" s="34"/>
      <c r="M13" s="35">
        <f t="shared" si="2"/>
        <v>2.8126106481660029E-2</v>
      </c>
      <c r="N13" s="21">
        <f t="shared" si="3"/>
        <v>8</v>
      </c>
    </row>
    <row r="14" spans="1:14" ht="21.85" x14ac:dyDescent="0.15">
      <c r="A14" s="28" t="s">
        <v>8</v>
      </c>
      <c r="B14" s="17"/>
      <c r="C14" s="29">
        <v>29.8</v>
      </c>
      <c r="D14" s="30">
        <v>454207</v>
      </c>
      <c r="E14" s="25">
        <f t="shared" si="4"/>
        <v>15241.845637583892</v>
      </c>
      <c r="F14" s="22">
        <f t="shared" si="0"/>
        <v>3</v>
      </c>
      <c r="G14" s="17"/>
      <c r="H14" s="29">
        <v>29.8</v>
      </c>
      <c r="I14" s="30">
        <v>392198</v>
      </c>
      <c r="J14" s="25">
        <f t="shared" si="5"/>
        <v>13161.006711409396</v>
      </c>
      <c r="K14" s="22">
        <f>RANK(J14,$J$6:$J$14)</f>
        <v>3</v>
      </c>
      <c r="L14" s="17"/>
      <c r="M14" s="36">
        <f t="shared" si="2"/>
        <v>0.15810636464234906</v>
      </c>
      <c r="N14" s="31">
        <f t="shared" si="3"/>
        <v>1</v>
      </c>
    </row>
    <row r="15" spans="1:14" x14ac:dyDescent="0.15">
      <c r="A15" s="8" t="s">
        <v>19</v>
      </c>
      <c r="N15" s="16"/>
    </row>
  </sheetData>
  <mergeCells count="4">
    <mergeCell ref="M4:N4"/>
    <mergeCell ref="A4:A5"/>
    <mergeCell ref="C4:F4"/>
    <mergeCell ref="H4:K4"/>
  </mergeCells>
  <phoneticPr fontId="1"/>
  <pageMargins left="0.70866141732283472" right="0.70866141732283472" top="0.74803149606299213" bottom="0.74803149606299213" header="0.31496062992125984" footer="0.31496062992125984"/>
  <pageSetup paperSize="9" scale="10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公営地下鉄１ｋｍあたりの１日乗車人員</vt:lpstr>
      <vt:lpstr>公営地下鉄１ｋｍあたりの１日乗車人員!Print_Area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2019-07-08T07:53:45Z</cp:lastPrinted>
  <dcterms:created xsi:type="dcterms:W3CDTF">2016-09-12T05:25:33Z</dcterms:created>
  <dcterms:modified xsi:type="dcterms:W3CDTF">2019-07-08T07:53:46Z</dcterms:modified>
</cp:coreProperties>
</file>