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315" windowHeight="11865"/>
  </bookViews>
  <sheets>
    <sheet name="外貿コンテナ取扱量" sheetId="4" r:id="rId1"/>
  </sheets>
  <calcPr calcId="145621"/>
</workbook>
</file>

<file path=xl/calcChain.xml><?xml version="1.0" encoding="utf-8"?>
<calcChain xmlns="http://schemas.openxmlformats.org/spreadsheetml/2006/main">
  <c r="O29" i="4" l="1"/>
  <c r="N29" i="4"/>
  <c r="M29" i="4"/>
  <c r="L29" i="4"/>
  <c r="K29" i="4"/>
  <c r="J29" i="4"/>
  <c r="I29" i="4"/>
  <c r="H29" i="4"/>
  <c r="G29" i="4"/>
  <c r="F29" i="4"/>
  <c r="E29" i="4"/>
  <c r="G28" i="4"/>
  <c r="F28" i="4"/>
  <c r="O28" i="4"/>
  <c r="N28" i="4"/>
  <c r="M28" i="4"/>
  <c r="L28" i="4"/>
  <c r="K28" i="4"/>
  <c r="J28" i="4"/>
  <c r="I28" i="4"/>
  <c r="H28" i="4"/>
  <c r="E28" i="4"/>
  <c r="G24" i="4" l="1"/>
  <c r="F24" i="4"/>
  <c r="G16" i="4"/>
  <c r="F16" i="4"/>
  <c r="G18" i="4"/>
  <c r="F18" i="4"/>
  <c r="G20" i="4"/>
  <c r="F20" i="4"/>
  <c r="H22" i="4"/>
  <c r="G22" i="4"/>
  <c r="F22" i="4"/>
  <c r="E22" i="4"/>
  <c r="O22" i="4"/>
  <c r="N22" i="4"/>
  <c r="M22" i="4"/>
  <c r="L22" i="4"/>
  <c r="K22" i="4"/>
  <c r="J22" i="4"/>
  <c r="I22" i="4"/>
  <c r="E20" i="4"/>
  <c r="O20" i="4"/>
  <c r="N20" i="4"/>
  <c r="M20" i="4"/>
  <c r="L20" i="4"/>
  <c r="K20" i="4"/>
  <c r="J20" i="4"/>
  <c r="I20" i="4"/>
  <c r="H20" i="4"/>
  <c r="E24" i="4"/>
  <c r="O24" i="4"/>
  <c r="N24" i="4"/>
  <c r="M24" i="4"/>
  <c r="L24" i="4"/>
  <c r="K24" i="4"/>
  <c r="J24" i="4"/>
  <c r="I24" i="4"/>
  <c r="H24" i="4"/>
  <c r="E18" i="4"/>
  <c r="O18" i="4"/>
  <c r="N18" i="4"/>
  <c r="M18" i="4"/>
  <c r="L18" i="4"/>
  <c r="K18" i="4"/>
  <c r="J18" i="4"/>
  <c r="I18" i="4"/>
  <c r="H18" i="4"/>
  <c r="E16" i="4"/>
  <c r="O16" i="4"/>
  <c r="N16" i="4"/>
  <c r="M16" i="4"/>
  <c r="L16" i="4"/>
  <c r="K16" i="4"/>
  <c r="J16" i="4"/>
  <c r="I16" i="4"/>
  <c r="H16" i="4"/>
  <c r="E14" i="4"/>
  <c r="O14" i="4"/>
  <c r="N14" i="4"/>
  <c r="M14" i="4"/>
  <c r="L14" i="4"/>
  <c r="K14" i="4"/>
  <c r="J14" i="4"/>
  <c r="I14" i="4"/>
  <c r="H14" i="4"/>
  <c r="G14" i="4"/>
  <c r="F14" i="4"/>
  <c r="E12" i="4"/>
  <c r="O12" i="4"/>
  <c r="N12" i="4"/>
  <c r="M12" i="4"/>
  <c r="L12" i="4"/>
  <c r="K12" i="4"/>
  <c r="J12" i="4"/>
  <c r="I12" i="4"/>
  <c r="H12" i="4"/>
  <c r="G12" i="4"/>
  <c r="F12" i="4"/>
  <c r="E10" i="4"/>
  <c r="O10" i="4"/>
  <c r="N10" i="4"/>
  <c r="M10" i="4"/>
  <c r="L10" i="4"/>
  <c r="K10" i="4"/>
  <c r="J10" i="4"/>
  <c r="I10" i="4"/>
  <c r="H10" i="4"/>
  <c r="G10" i="4"/>
  <c r="F10" i="4"/>
  <c r="E8" i="4"/>
  <c r="O8" i="4"/>
  <c r="N8" i="4"/>
  <c r="M8" i="4"/>
  <c r="L8" i="4"/>
  <c r="K8" i="4"/>
  <c r="J8" i="4"/>
  <c r="I8" i="4"/>
  <c r="H8" i="4"/>
  <c r="G8" i="4"/>
  <c r="F8" i="4"/>
  <c r="E6" i="4"/>
  <c r="O6" i="4"/>
  <c r="N6" i="4"/>
  <c r="M6" i="4"/>
  <c r="L6" i="4"/>
  <c r="K6" i="4"/>
  <c r="J6" i="4"/>
  <c r="I6" i="4"/>
  <c r="H6" i="4"/>
  <c r="G6" i="4"/>
  <c r="F6" i="4"/>
</calcChain>
</file>

<file path=xl/sharedStrings.xml><?xml version="1.0" encoding="utf-8"?>
<sst xmlns="http://schemas.openxmlformats.org/spreadsheetml/2006/main" count="56" uniqueCount="36">
  <si>
    <t>2005 </t>
  </si>
  <si>
    <t>2006 </t>
  </si>
  <si>
    <t>2007 </t>
  </si>
  <si>
    <t>2008 </t>
  </si>
  <si>
    <t>2009 </t>
  </si>
  <si>
    <t>2010 </t>
  </si>
  <si>
    <t>2011 </t>
  </si>
  <si>
    <t>2012 </t>
  </si>
  <si>
    <t>2013 </t>
  </si>
  <si>
    <t>東京</t>
    <rPh sb="0" eb="2">
      <t>トウキョウ</t>
    </rPh>
    <phoneticPr fontId="1"/>
  </si>
  <si>
    <t>横浜</t>
    <rPh sb="0" eb="2">
      <t>ヨコハマ</t>
    </rPh>
    <phoneticPr fontId="1"/>
  </si>
  <si>
    <t>名古屋</t>
    <rPh sb="0" eb="3">
      <t>ナゴヤ</t>
    </rPh>
    <phoneticPr fontId="1"/>
  </si>
  <si>
    <t>大阪</t>
    <rPh sb="0" eb="2">
      <t>オオサカ</t>
    </rPh>
    <phoneticPr fontId="1"/>
  </si>
  <si>
    <t>神戸</t>
    <rPh sb="0" eb="2">
      <t>コウベ</t>
    </rPh>
    <phoneticPr fontId="1"/>
  </si>
  <si>
    <t>博多</t>
    <rPh sb="0" eb="2">
      <t>ハカタ</t>
    </rPh>
    <phoneticPr fontId="1"/>
  </si>
  <si>
    <t>対2004年
（％）</t>
    <rPh sb="0" eb="1">
      <t>タイ</t>
    </rPh>
    <rPh sb="5" eb="6">
      <t>ネン</t>
    </rPh>
    <phoneticPr fontId="1"/>
  </si>
  <si>
    <t>清水</t>
    <rPh sb="0" eb="2">
      <t>シミズ</t>
    </rPh>
    <phoneticPr fontId="1"/>
  </si>
  <si>
    <t>北九州</t>
    <rPh sb="0" eb="3">
      <t>キタキュウシュウ</t>
    </rPh>
    <phoneticPr fontId="1"/>
  </si>
  <si>
    <t>苫小牧</t>
    <rPh sb="0" eb="3">
      <t>トマコマイ</t>
    </rPh>
    <phoneticPr fontId="1"/>
  </si>
  <si>
    <t>四日市</t>
    <rPh sb="0" eb="3">
      <t>ヨッカイチ</t>
    </rPh>
    <phoneticPr fontId="1"/>
  </si>
  <si>
    <t>1位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</si>
  <si>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</si>
  <si>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</si>
  <si>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</si>
  <si>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５位</t>
    <rPh sb="1" eb="2">
      <t>イ</t>
    </rPh>
    <phoneticPr fontId="1"/>
  </si>
  <si>
    <t>６位</t>
    <rPh sb="1" eb="2">
      <t>イ</t>
    </rPh>
    <phoneticPr fontId="1"/>
  </si>
  <si>
    <t>７位</t>
    <rPh sb="1" eb="2">
      <t>イ</t>
    </rPh>
    <phoneticPr fontId="1"/>
  </si>
  <si>
    <t>８位</t>
    <rPh sb="1" eb="2">
      <t>イ</t>
    </rPh>
    <phoneticPr fontId="1"/>
  </si>
  <si>
    <t>９位</t>
    <rPh sb="1" eb="2">
      <t>イ</t>
    </rPh>
    <phoneticPr fontId="1"/>
  </si>
  <si>
    <t>１０位</t>
    <rPh sb="2" eb="3">
      <t>イ</t>
    </rPh>
    <phoneticPr fontId="1"/>
  </si>
  <si>
    <t>港湾別 外貿コンテナ取扱量ランキング（TEU）</t>
    <rPh sb="0" eb="2">
      <t>コウワン</t>
    </rPh>
    <rPh sb="2" eb="3">
      <t>ベツ</t>
    </rPh>
    <rPh sb="4" eb="5">
      <t>ソト</t>
    </rPh>
    <rPh sb="10" eb="12">
      <t>トリアツカイ</t>
    </rPh>
    <rPh sb="12" eb="13">
      <t>リョウ</t>
    </rPh>
    <phoneticPr fontId="1"/>
  </si>
  <si>
    <t>過去１０年の推移</t>
    <rPh sb="0" eb="2">
      <t>カコ</t>
    </rPh>
    <rPh sb="4" eb="5">
      <t>ネン</t>
    </rPh>
    <rPh sb="6" eb="8">
      <t>スイイ</t>
    </rPh>
    <phoneticPr fontId="1"/>
  </si>
  <si>
    <t>資料：港湾調査（国土交通省）</t>
    <rPh sb="0" eb="2">
      <t>シリョウ</t>
    </rPh>
    <rPh sb="3" eb="5">
      <t>コウワン</t>
    </rPh>
    <rPh sb="5" eb="7">
      <t>チョウサ</t>
    </rPh>
    <rPh sb="8" eb="10">
      <t>コクド</t>
    </rPh>
    <rPh sb="10" eb="13">
      <t>コウツウショウ</t>
    </rPh>
    <phoneticPr fontId="1"/>
  </si>
  <si>
    <t>(単位：TEU)</t>
    <rPh sb="1" eb="3">
      <t>タンイ</t>
    </rPh>
    <phoneticPr fontId="1"/>
  </si>
  <si>
    <t>※主要５港とは，東京，横浜，名古屋，大阪，神戸の５港</t>
    <rPh sb="1" eb="3">
      <t>シュヨウ</t>
    </rPh>
    <rPh sb="4" eb="5">
      <t>コウ</t>
    </rPh>
    <rPh sb="8" eb="10">
      <t>トウキョウ</t>
    </rPh>
    <rPh sb="11" eb="13">
      <t>ヨコハマ</t>
    </rPh>
    <rPh sb="14" eb="17">
      <t>ナゴヤ</t>
    </rPh>
    <rPh sb="18" eb="20">
      <t>オオサカ</t>
    </rPh>
    <rPh sb="21" eb="23">
      <t>コウベ</t>
    </rPh>
    <rPh sb="25" eb="26">
      <t>ミナト</t>
    </rPh>
    <phoneticPr fontId="1"/>
  </si>
  <si>
    <t>主要５港計</t>
    <rPh sb="0" eb="2">
      <t>シュヨウ</t>
    </rPh>
    <rPh sb="3" eb="4">
      <t>ミナト</t>
    </rPh>
    <rPh sb="4" eb="5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</si>
</sst>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11"/>
      <color theme="0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double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double">
        <color theme="0"/>
      </right>
      <top/>
      <bottom style="thin">
        <color theme="0"/>
      </bottom>
      <diagonal/>
    </border>
    <border>
      <left style="thin">
        <color theme="0"/>
      </left>
      <right style="double">
        <color theme="0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38" fontId="3" fillId="2" borderId="3" xfId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9" fontId="3" fillId="2" borderId="9" xfId="1" applyNumberFormat="1" applyFont="1" applyFill="1" applyBorder="1" applyAlignment="1">
      <alignment horizontal="right" vertical="center" wrapText="1"/>
    </xf>
    <xf numFmtId="38" fontId="3" fillId="2" borderId="2" xfId="1" applyFont="1" applyFill="1" applyBorder="1" applyAlignment="1">
      <alignment horizontal="right" vertical="center" wrapText="1"/>
    </xf>
    <xf numFmtId="0" fontId="6" fillId="0" borderId="0" xfId="0" applyFont="1">
      <alignment vertical="center"/>
    </xf>
    <xf numFmtId="0" fontId="5" fillId="0" borderId="7" xfId="0" applyFont="1" applyBorder="1" applyAlignment="1">
      <alignment vertical="center"/>
    </xf>
    <xf numFmtId="38" fontId="3" fillId="2" borderId="10" xfId="1" applyFont="1" applyFill="1" applyBorder="1" applyAlignment="1">
      <alignment horizontal="right" vertical="center" wrapText="1"/>
    </xf>
    <xf numFmtId="9" fontId="3" fillId="2" borderId="15" xfId="1" applyNumberFormat="1" applyFont="1" applyFill="1" applyBorder="1" applyAlignment="1">
      <alignment horizontal="right" vertical="center" wrapText="1"/>
    </xf>
    <xf numFmtId="38" fontId="3" fillId="2" borderId="5" xfId="1" applyFont="1" applyFill="1" applyBorder="1" applyAlignment="1">
      <alignment horizontal="right" vertical="center" wrapText="1"/>
    </xf>
    <xf numFmtId="38" fontId="3" fillId="2" borderId="16" xfId="1" applyFont="1" applyFill="1" applyBorder="1" applyAlignment="1">
      <alignment horizontal="right" vertical="center" wrapText="1"/>
    </xf>
    <xf numFmtId="9" fontId="3" fillId="2" borderId="17" xfId="1" applyNumberFormat="1" applyFont="1" applyFill="1" applyBorder="1" applyAlignment="1">
      <alignment horizontal="right" vertical="center" wrapText="1"/>
    </xf>
    <xf numFmtId="38" fontId="3" fillId="2" borderId="18" xfId="1" applyFont="1" applyFill="1" applyBorder="1" applyAlignment="1">
      <alignment horizontal="right" vertical="center" wrapText="1"/>
    </xf>
    <xf numFmtId="0" fontId="3" fillId="3" borderId="0" xfId="0" applyFont="1" applyFill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38" fontId="8" fillId="4" borderId="5" xfId="1" applyFont="1" applyFill="1" applyBorder="1" applyAlignment="1">
      <alignment horizontal="right" vertical="center" wrapText="1"/>
    </xf>
    <xf numFmtId="38" fontId="8" fillId="4" borderId="18" xfId="1" applyFont="1" applyFill="1" applyBorder="1" applyAlignment="1">
      <alignment horizontal="right" vertical="center" wrapText="1"/>
    </xf>
    <xf numFmtId="38" fontId="8" fillId="4" borderId="2" xfId="1" applyFont="1" applyFill="1" applyBorder="1" applyAlignment="1">
      <alignment horizontal="right" vertical="center" wrapText="1"/>
    </xf>
    <xf numFmtId="0" fontId="6" fillId="4" borderId="7" xfId="0" applyFont="1" applyFill="1" applyBorder="1" applyAlignment="1">
      <alignment vertical="center"/>
    </xf>
    <xf numFmtId="0" fontId="8" fillId="4" borderId="6" xfId="0" applyFont="1" applyFill="1" applyBorder="1" applyAlignment="1">
      <alignment horizontal="center" vertical="center" wrapText="1"/>
    </xf>
    <xf numFmtId="9" fontId="8" fillId="4" borderId="15" xfId="1" applyNumberFormat="1" applyFont="1" applyFill="1" applyBorder="1" applyAlignment="1">
      <alignment horizontal="right" vertical="center" wrapText="1"/>
    </xf>
    <xf numFmtId="9" fontId="8" fillId="4" borderId="17" xfId="1" applyNumberFormat="1" applyFont="1" applyFill="1" applyBorder="1" applyAlignment="1">
      <alignment horizontal="right" vertical="center" wrapText="1"/>
    </xf>
    <xf numFmtId="9" fontId="8" fillId="4" borderId="9" xfId="1" applyNumberFormat="1" applyFont="1" applyFill="1" applyBorder="1" applyAlignment="1">
      <alignment horizontal="right" vertical="center" wrapText="1"/>
    </xf>
    <xf numFmtId="0" fontId="7" fillId="3" borderId="12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9" fontId="3" fillId="2" borderId="0" xfId="1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tabSelected="1" view="pageBreakPreview" topLeftCell="A14" zoomScale="70" zoomScaleNormal="70" zoomScaleSheetLayoutView="70" workbookViewId="0">
      <selection activeCell="H31" sqref="H31"/>
    </sheetView>
  </sheetViews>
  <sheetFormatPr defaultRowHeight="13.5" x14ac:dyDescent="0.15"/>
  <cols>
    <col min="1" max="1" width="4" style="1" customWidth="1"/>
    <col min="2" max="2" width="5.875" style="1" customWidth="1"/>
    <col min="3" max="3" width="3.5" style="1" customWidth="1"/>
    <col min="4" max="4" width="10.375" style="1" customWidth="1"/>
    <col min="5" max="5" width="13.125" style="1" customWidth="1"/>
    <col min="6" max="7" width="11.75" style="1" bestFit="1" customWidth="1"/>
    <col min="8" max="15" width="11.75" style="1" customWidth="1"/>
    <col min="16" max="16384" width="9" style="1"/>
  </cols>
  <sheetData>
    <row r="1" spans="1:15" ht="17.25" x14ac:dyDescent="0.15">
      <c r="A1" s="9" t="s">
        <v>30</v>
      </c>
    </row>
    <row r="2" spans="1:15" x14ac:dyDescent="0.15">
      <c r="O2" s="40" t="s">
        <v>33</v>
      </c>
    </row>
    <row r="3" spans="1:15" ht="20.25" customHeight="1" x14ac:dyDescent="0.15">
      <c r="B3" s="17"/>
      <c r="C3" s="17"/>
      <c r="D3" s="17"/>
      <c r="E3" s="28">
        <v>2014</v>
      </c>
      <c r="F3" s="27" t="s">
        <v>31</v>
      </c>
      <c r="G3" s="27"/>
      <c r="H3" s="27"/>
      <c r="I3" s="27"/>
      <c r="J3" s="27"/>
      <c r="K3" s="27"/>
      <c r="L3" s="27"/>
      <c r="M3" s="27"/>
      <c r="N3" s="27"/>
      <c r="O3" s="27"/>
    </row>
    <row r="4" spans="1:15" s="2" customFormat="1" ht="30" customHeight="1" x14ac:dyDescent="0.15">
      <c r="B4" s="32"/>
      <c r="C4" s="32"/>
      <c r="D4" s="32"/>
      <c r="E4" s="29"/>
      <c r="F4" s="18">
        <v>2004</v>
      </c>
      <c r="G4" s="4" t="s">
        <v>0</v>
      </c>
      <c r="H4" s="4" t="s">
        <v>1</v>
      </c>
      <c r="I4" s="4" t="s">
        <v>2</v>
      </c>
      <c r="J4" s="4" t="s">
        <v>3</v>
      </c>
      <c r="K4" s="4" t="s">
        <v>4</v>
      </c>
      <c r="L4" s="4" t="s">
        <v>5</v>
      </c>
      <c r="M4" s="4" t="s">
        <v>6</v>
      </c>
      <c r="N4" s="4" t="s">
        <v>7</v>
      </c>
      <c r="O4" s="4" t="s">
        <v>8</v>
      </c>
    </row>
    <row r="5" spans="1:15" s="2" customFormat="1" ht="39.950000000000003" customHeight="1" x14ac:dyDescent="0.15">
      <c r="B5" s="33" t="s">
        <v>20</v>
      </c>
      <c r="C5" s="35" t="s">
        <v>9</v>
      </c>
      <c r="D5" s="36"/>
      <c r="E5" s="11">
        <v>4389854</v>
      </c>
      <c r="F5" s="14">
        <v>3358257</v>
      </c>
      <c r="G5" s="5">
        <v>3597588</v>
      </c>
      <c r="H5" s="5">
        <v>3695839</v>
      </c>
      <c r="I5" s="5">
        <v>3720462</v>
      </c>
      <c r="J5" s="5">
        <v>3727286</v>
      </c>
      <c r="K5" s="5">
        <v>3399268</v>
      </c>
      <c r="L5" s="5">
        <v>3816126</v>
      </c>
      <c r="M5" s="5">
        <v>4143550</v>
      </c>
      <c r="N5" s="5">
        <v>4235258</v>
      </c>
      <c r="O5" s="5">
        <v>4353390</v>
      </c>
    </row>
    <row r="6" spans="1:15" s="2" customFormat="1" ht="30" customHeight="1" x14ac:dyDescent="0.15">
      <c r="B6" s="34"/>
      <c r="C6" s="10"/>
      <c r="D6" s="6" t="s">
        <v>15</v>
      </c>
      <c r="E6" s="12">
        <f>E5/$F$5</f>
        <v>1.3071822674679157</v>
      </c>
      <c r="F6" s="15">
        <f>F5/$F$5</f>
        <v>1</v>
      </c>
      <c r="G6" s="7">
        <f>G5/$F$5</f>
        <v>1.0712664337482212</v>
      </c>
      <c r="H6" s="7">
        <f>H5/$F$5</f>
        <v>1.1005229796290159</v>
      </c>
      <c r="I6" s="7">
        <f t="shared" ref="I6:O6" si="0">I5/$F$5</f>
        <v>1.1078550569536518</v>
      </c>
      <c r="J6" s="7">
        <f t="shared" si="0"/>
        <v>1.1098870634379681</v>
      </c>
      <c r="K6" s="7">
        <f t="shared" si="0"/>
        <v>1.012211989731578</v>
      </c>
      <c r="L6" s="7">
        <f t="shared" si="0"/>
        <v>1.1363412627443343</v>
      </c>
      <c r="M6" s="7">
        <f t="shared" si="0"/>
        <v>1.2338394589812514</v>
      </c>
      <c r="N6" s="7">
        <f t="shared" si="0"/>
        <v>1.2611476727361843</v>
      </c>
      <c r="O6" s="7">
        <f t="shared" si="0"/>
        <v>1.2963242539210071</v>
      </c>
    </row>
    <row r="7" spans="1:15" s="2" customFormat="1" ht="39.950000000000003" customHeight="1" x14ac:dyDescent="0.15">
      <c r="B7" s="34" t="s">
        <v>21</v>
      </c>
      <c r="C7" s="30" t="s">
        <v>10</v>
      </c>
      <c r="D7" s="31"/>
      <c r="E7" s="13">
        <v>2611771</v>
      </c>
      <c r="F7" s="16">
        <v>2606500</v>
      </c>
      <c r="G7" s="8">
        <v>2726570</v>
      </c>
      <c r="H7" s="8">
        <v>2979682</v>
      </c>
      <c r="I7" s="8">
        <v>3182089</v>
      </c>
      <c r="J7" s="8">
        <v>3203868</v>
      </c>
      <c r="K7" s="8">
        <v>2555237</v>
      </c>
      <c r="L7" s="8">
        <v>2989555</v>
      </c>
      <c r="M7" s="8">
        <v>2802916</v>
      </c>
      <c r="N7" s="8">
        <v>2731232</v>
      </c>
      <c r="O7" s="8">
        <v>2588074</v>
      </c>
    </row>
    <row r="8" spans="1:15" s="2" customFormat="1" ht="30" customHeight="1" x14ac:dyDescent="0.15">
      <c r="B8" s="34"/>
      <c r="C8" s="10"/>
      <c r="D8" s="6" t="s">
        <v>15</v>
      </c>
      <c r="E8" s="12">
        <f>E7/$F$7</f>
        <v>1.0020222520621522</v>
      </c>
      <c r="F8" s="15">
        <f>F7/$F$7</f>
        <v>1</v>
      </c>
      <c r="G8" s="7">
        <f t="shared" ref="G8:O8" si="1">G7/$F$7</f>
        <v>1.0460656052177248</v>
      </c>
      <c r="H8" s="7">
        <f t="shared" si="1"/>
        <v>1.1431736044504124</v>
      </c>
      <c r="I8" s="7">
        <f t="shared" si="1"/>
        <v>1.2208283138308076</v>
      </c>
      <c r="J8" s="7">
        <f t="shared" si="1"/>
        <v>1.2291839631690005</v>
      </c>
      <c r="K8" s="7">
        <f t="shared" si="1"/>
        <v>0.98033262996355264</v>
      </c>
      <c r="L8" s="7">
        <f t="shared" si="1"/>
        <v>1.1469614425474774</v>
      </c>
      <c r="M8" s="7">
        <f t="shared" si="1"/>
        <v>1.075356224822559</v>
      </c>
      <c r="N8" s="7">
        <f t="shared" si="1"/>
        <v>1.0478542106272779</v>
      </c>
      <c r="O8" s="7">
        <f t="shared" si="1"/>
        <v>0.99293075004795706</v>
      </c>
    </row>
    <row r="9" spans="1:15" s="2" customFormat="1" ht="39.950000000000003" customHeight="1" x14ac:dyDescent="0.15">
      <c r="B9" s="34" t="s">
        <v>22</v>
      </c>
      <c r="C9" s="30" t="s">
        <v>11</v>
      </c>
      <c r="D9" s="31"/>
      <c r="E9" s="13">
        <v>2569320</v>
      </c>
      <c r="F9" s="16">
        <v>2155408</v>
      </c>
      <c r="G9" s="8">
        <v>2307142</v>
      </c>
      <c r="H9" s="8">
        <v>2512790</v>
      </c>
      <c r="I9" s="8">
        <v>2638440</v>
      </c>
      <c r="J9" s="8">
        <v>2630512</v>
      </c>
      <c r="K9" s="8">
        <v>2051857</v>
      </c>
      <c r="L9" s="8">
        <v>2394620</v>
      </c>
      <c r="M9" s="8">
        <v>2472256</v>
      </c>
      <c r="N9" s="8">
        <v>2492496</v>
      </c>
      <c r="O9" s="8">
        <v>2530150</v>
      </c>
    </row>
    <row r="10" spans="1:15" s="2" customFormat="1" ht="30" customHeight="1" x14ac:dyDescent="0.15">
      <c r="B10" s="34"/>
      <c r="C10" s="10"/>
      <c r="D10" s="6" t="s">
        <v>15</v>
      </c>
      <c r="E10" s="12">
        <f>E9/$F$9</f>
        <v>1.1920341763601137</v>
      </c>
      <c r="F10" s="15">
        <f>F9/$F$9</f>
        <v>1</v>
      </c>
      <c r="G10" s="7">
        <f t="shared" ref="G10:O10" si="2">G9/$F$9</f>
        <v>1.0703968807761686</v>
      </c>
      <c r="H10" s="7">
        <f t="shared" si="2"/>
        <v>1.1658071232917386</v>
      </c>
      <c r="I10" s="7">
        <f t="shared" si="2"/>
        <v>1.2241023509238158</v>
      </c>
      <c r="J10" s="7">
        <f t="shared" si="2"/>
        <v>1.2204241609941133</v>
      </c>
      <c r="K10" s="7">
        <f t="shared" si="2"/>
        <v>0.95195758761218296</v>
      </c>
      <c r="L10" s="7">
        <f t="shared" si="2"/>
        <v>1.1109822363097845</v>
      </c>
      <c r="M10" s="7">
        <f t="shared" si="2"/>
        <v>1.1470014029826372</v>
      </c>
      <c r="N10" s="7">
        <f t="shared" si="2"/>
        <v>1.1563917365064991</v>
      </c>
      <c r="O10" s="7">
        <f t="shared" si="2"/>
        <v>1.1738612828754462</v>
      </c>
    </row>
    <row r="11" spans="1:15" s="2" customFormat="1" ht="39.950000000000003" customHeight="1" x14ac:dyDescent="0.15">
      <c r="B11" s="34" t="s">
        <v>23</v>
      </c>
      <c r="C11" s="30" t="s">
        <v>12</v>
      </c>
      <c r="D11" s="31"/>
      <c r="E11" s="13">
        <v>2051116</v>
      </c>
      <c r="F11" s="16">
        <v>1725567</v>
      </c>
      <c r="G11" s="8">
        <v>1802302</v>
      </c>
      <c r="H11" s="8">
        <v>1906121</v>
      </c>
      <c r="I11" s="8">
        <v>1972679</v>
      </c>
      <c r="J11" s="8">
        <v>1950083</v>
      </c>
      <c r="K11" s="8">
        <v>1843067</v>
      </c>
      <c r="L11" s="8">
        <v>1980029</v>
      </c>
      <c r="M11" s="8">
        <v>2173373</v>
      </c>
      <c r="N11" s="8">
        <v>2120317</v>
      </c>
      <c r="O11" s="8">
        <v>2193941</v>
      </c>
    </row>
    <row r="12" spans="1:15" s="2" customFormat="1" ht="30" customHeight="1" x14ac:dyDescent="0.15">
      <c r="B12" s="34"/>
      <c r="C12" s="10"/>
      <c r="D12" s="6" t="s">
        <v>15</v>
      </c>
      <c r="E12" s="12">
        <f>E11/$F$11</f>
        <v>1.188662045576903</v>
      </c>
      <c r="F12" s="15">
        <f>F11/$F$11</f>
        <v>1</v>
      </c>
      <c r="G12" s="7">
        <f t="shared" ref="G12:O12" si="3">G11/$F$11</f>
        <v>1.0444694410590838</v>
      </c>
      <c r="H12" s="7">
        <f t="shared" si="3"/>
        <v>1.104634592571601</v>
      </c>
      <c r="I12" s="7">
        <f t="shared" si="3"/>
        <v>1.1432062620576309</v>
      </c>
      <c r="J12" s="7">
        <f t="shared" si="3"/>
        <v>1.1301114358352935</v>
      </c>
      <c r="K12" s="7">
        <f t="shared" si="3"/>
        <v>1.0680935599718817</v>
      </c>
      <c r="L12" s="7">
        <f t="shared" si="3"/>
        <v>1.1474657315537444</v>
      </c>
      <c r="M12" s="7">
        <f t="shared" si="3"/>
        <v>1.2595123805682422</v>
      </c>
      <c r="N12" s="7">
        <f t="shared" si="3"/>
        <v>1.2287653855225558</v>
      </c>
      <c r="O12" s="7">
        <f t="shared" si="3"/>
        <v>1.2714319409214478</v>
      </c>
    </row>
    <row r="13" spans="1:15" s="2" customFormat="1" ht="39.950000000000003" customHeight="1" x14ac:dyDescent="0.15">
      <c r="B13" s="34" t="s">
        <v>24</v>
      </c>
      <c r="C13" s="30" t="s">
        <v>13</v>
      </c>
      <c r="D13" s="31"/>
      <c r="E13" s="13">
        <v>2173763</v>
      </c>
      <c r="F13" s="16">
        <v>1850637</v>
      </c>
      <c r="G13" s="8">
        <v>1884671</v>
      </c>
      <c r="H13" s="8">
        <v>1984675</v>
      </c>
      <c r="I13" s="8">
        <v>2018980</v>
      </c>
      <c r="J13" s="8">
        <v>2041776</v>
      </c>
      <c r="K13" s="8">
        <v>1772898</v>
      </c>
      <c r="L13" s="8">
        <v>2017955</v>
      </c>
      <c r="M13" s="8">
        <v>2097143</v>
      </c>
      <c r="N13" s="8">
        <v>2070737</v>
      </c>
      <c r="O13" s="8">
        <v>2048889</v>
      </c>
    </row>
    <row r="14" spans="1:15" s="2" customFormat="1" ht="30" customHeight="1" x14ac:dyDescent="0.15">
      <c r="B14" s="34"/>
      <c r="C14" s="10"/>
      <c r="D14" s="6" t="s">
        <v>15</v>
      </c>
      <c r="E14" s="12">
        <f>E13/$F$13</f>
        <v>1.1746025827863595</v>
      </c>
      <c r="F14" s="15">
        <f>F13/$F$13</f>
        <v>1</v>
      </c>
      <c r="G14" s="7">
        <f t="shared" ref="G14:O14" si="4">G13/$F$13</f>
        <v>1.0183904244862716</v>
      </c>
      <c r="H14" s="7">
        <f t="shared" si="4"/>
        <v>1.0724280342390216</v>
      </c>
      <c r="I14" s="7">
        <f t="shared" si="4"/>
        <v>1.0909648947902804</v>
      </c>
      <c r="J14" s="7">
        <f t="shared" si="4"/>
        <v>1.103282815592685</v>
      </c>
      <c r="K14" s="7">
        <f t="shared" si="4"/>
        <v>0.95799338281899693</v>
      </c>
      <c r="L14" s="7">
        <f t="shared" si="4"/>
        <v>1.0904110314448485</v>
      </c>
      <c r="M14" s="7">
        <f t="shared" si="4"/>
        <v>1.1332006222722231</v>
      </c>
      <c r="N14" s="7">
        <f t="shared" si="4"/>
        <v>1.1189320217849315</v>
      </c>
      <c r="O14" s="7">
        <f t="shared" si="4"/>
        <v>1.1071263570327405</v>
      </c>
    </row>
    <row r="15" spans="1:15" s="2" customFormat="1" ht="39.950000000000003" customHeight="1" x14ac:dyDescent="0.15">
      <c r="B15" s="39" t="s">
        <v>25</v>
      </c>
      <c r="C15" s="37" t="s">
        <v>14</v>
      </c>
      <c r="D15" s="38"/>
      <c r="E15" s="19">
        <v>846707</v>
      </c>
      <c r="F15" s="20">
        <v>570891</v>
      </c>
      <c r="G15" s="21">
        <v>621068</v>
      </c>
      <c r="H15" s="21">
        <v>651947</v>
      </c>
      <c r="I15" s="21">
        <v>702078</v>
      </c>
      <c r="J15" s="21">
        <v>716216</v>
      </c>
      <c r="K15" s="21">
        <v>629281</v>
      </c>
      <c r="L15" s="21">
        <v>699355</v>
      </c>
      <c r="M15" s="21">
        <v>814095</v>
      </c>
      <c r="N15" s="21">
        <v>818547</v>
      </c>
      <c r="O15" s="21">
        <v>830222</v>
      </c>
    </row>
    <row r="16" spans="1:15" s="2" customFormat="1" ht="30" customHeight="1" x14ac:dyDescent="0.15">
      <c r="B16" s="39"/>
      <c r="C16" s="22"/>
      <c r="D16" s="23" t="s">
        <v>15</v>
      </c>
      <c r="E16" s="24">
        <f>E15/$F$15</f>
        <v>1.4831325069058716</v>
      </c>
      <c r="F16" s="25">
        <f t="shared" ref="F16:O16" si="5">F15/$F$15</f>
        <v>1</v>
      </c>
      <c r="G16" s="26">
        <f t="shared" si="5"/>
        <v>1.0878924348080456</v>
      </c>
      <c r="H16" s="26">
        <f t="shared" si="5"/>
        <v>1.1419815691611883</v>
      </c>
      <c r="I16" s="26">
        <f t="shared" si="5"/>
        <v>1.2297934281675487</v>
      </c>
      <c r="J16" s="26">
        <f t="shared" si="5"/>
        <v>1.254558225650781</v>
      </c>
      <c r="K16" s="26">
        <f t="shared" si="5"/>
        <v>1.1022787187046215</v>
      </c>
      <c r="L16" s="26">
        <f t="shared" si="5"/>
        <v>1.2250236910373433</v>
      </c>
      <c r="M16" s="26">
        <f t="shared" si="5"/>
        <v>1.4260077668066233</v>
      </c>
      <c r="N16" s="26">
        <f t="shared" si="5"/>
        <v>1.4338061030914833</v>
      </c>
      <c r="O16" s="26">
        <f t="shared" si="5"/>
        <v>1.4542565918888195</v>
      </c>
    </row>
    <row r="17" spans="2:15" s="2" customFormat="1" ht="39.950000000000003" customHeight="1" x14ac:dyDescent="0.15">
      <c r="B17" s="34" t="s">
        <v>26</v>
      </c>
      <c r="C17" s="30" t="s">
        <v>16</v>
      </c>
      <c r="D17" s="31"/>
      <c r="E17" s="13">
        <v>428513</v>
      </c>
      <c r="F17" s="16">
        <v>405964</v>
      </c>
      <c r="G17" s="8">
        <v>411343</v>
      </c>
      <c r="H17" s="8">
        <v>423677</v>
      </c>
      <c r="I17" s="8">
        <v>430825</v>
      </c>
      <c r="J17" s="8">
        <v>411306</v>
      </c>
      <c r="K17" s="8">
        <v>324525</v>
      </c>
      <c r="L17" s="8">
        <v>392665</v>
      </c>
      <c r="M17" s="8">
        <v>411176</v>
      </c>
      <c r="N17" s="8">
        <v>414447</v>
      </c>
      <c r="O17" s="8">
        <v>407603</v>
      </c>
    </row>
    <row r="18" spans="2:15" s="2" customFormat="1" ht="30" customHeight="1" x14ac:dyDescent="0.15">
      <c r="B18" s="34"/>
      <c r="C18" s="10"/>
      <c r="D18" s="6" t="s">
        <v>15</v>
      </c>
      <c r="E18" s="12">
        <f>E17/$F$17</f>
        <v>1.055544333980353</v>
      </c>
      <c r="F18" s="15">
        <f t="shared" ref="F18:O18" si="6">F17/$F$17</f>
        <v>1</v>
      </c>
      <c r="G18" s="7">
        <f t="shared" si="6"/>
        <v>1.0132499433447302</v>
      </c>
      <c r="H18" s="7">
        <f t="shared" si="6"/>
        <v>1.0436319476603837</v>
      </c>
      <c r="I18" s="7">
        <f t="shared" si="6"/>
        <v>1.0612394202441595</v>
      </c>
      <c r="J18" s="7">
        <f t="shared" si="6"/>
        <v>1.0131588022583282</v>
      </c>
      <c r="K18" s="7">
        <f t="shared" si="6"/>
        <v>0.79939354228453752</v>
      </c>
      <c r="L18" s="7">
        <f t="shared" si="6"/>
        <v>0.96724093762008456</v>
      </c>
      <c r="M18" s="7">
        <f t="shared" si="6"/>
        <v>1.0128385768196195</v>
      </c>
      <c r="N18" s="7">
        <f t="shared" si="6"/>
        <v>1.0208959415120553</v>
      </c>
      <c r="O18" s="7">
        <f t="shared" si="6"/>
        <v>1.004037303800337</v>
      </c>
    </row>
    <row r="19" spans="2:15" s="2" customFormat="1" ht="39.950000000000003" customHeight="1" x14ac:dyDescent="0.15">
      <c r="B19" s="34" t="s">
        <v>27</v>
      </c>
      <c r="C19" s="30" t="s">
        <v>17</v>
      </c>
      <c r="D19" s="31"/>
      <c r="E19" s="13">
        <v>425907</v>
      </c>
      <c r="F19" s="16">
        <v>400402</v>
      </c>
      <c r="G19" s="8">
        <v>407695</v>
      </c>
      <c r="H19" s="8">
        <v>400413</v>
      </c>
      <c r="I19" s="8">
        <v>412259</v>
      </c>
      <c r="J19" s="8">
        <v>452670</v>
      </c>
      <c r="K19" s="8">
        <v>358454</v>
      </c>
      <c r="L19" s="8">
        <v>405805</v>
      </c>
      <c r="M19" s="8">
        <v>428555</v>
      </c>
      <c r="N19" s="8">
        <v>434149</v>
      </c>
      <c r="O19" s="8">
        <v>417133</v>
      </c>
    </row>
    <row r="20" spans="2:15" s="2" customFormat="1" ht="30" customHeight="1" x14ac:dyDescent="0.15">
      <c r="B20" s="34"/>
      <c r="C20" s="10"/>
      <c r="D20" s="6" t="s">
        <v>15</v>
      </c>
      <c r="E20" s="12">
        <f>E19/$F$19</f>
        <v>1.0636984830245604</v>
      </c>
      <c r="F20" s="15">
        <f t="shared" ref="F20:O20" si="7">F19/$F$19</f>
        <v>1</v>
      </c>
      <c r="G20" s="7">
        <f t="shared" si="7"/>
        <v>1.018214194734292</v>
      </c>
      <c r="H20" s="7">
        <f t="shared" si="7"/>
        <v>1.0000274723902478</v>
      </c>
      <c r="I20" s="7">
        <f t="shared" si="7"/>
        <v>1.0296127391971068</v>
      </c>
      <c r="J20" s="7">
        <f t="shared" si="7"/>
        <v>1.1305388084974601</v>
      </c>
      <c r="K20" s="7">
        <f t="shared" si="7"/>
        <v>0.89523528853502232</v>
      </c>
      <c r="L20" s="7">
        <f t="shared" si="7"/>
        <v>1.0134939385917152</v>
      </c>
      <c r="M20" s="7">
        <f t="shared" si="7"/>
        <v>1.0703118366042128</v>
      </c>
      <c r="N20" s="7">
        <f t="shared" si="7"/>
        <v>1.0842827957902308</v>
      </c>
      <c r="O20" s="7">
        <f t="shared" si="7"/>
        <v>1.0417855055669052</v>
      </c>
    </row>
    <row r="21" spans="2:15" s="2" customFormat="1" ht="39.950000000000003" customHeight="1" x14ac:dyDescent="0.15">
      <c r="B21" s="34" t="s">
        <v>28</v>
      </c>
      <c r="C21" s="30" t="s">
        <v>18</v>
      </c>
      <c r="D21" s="31"/>
      <c r="E21" s="13">
        <v>211090</v>
      </c>
      <c r="F21" s="16">
        <v>179822</v>
      </c>
      <c r="G21" s="8">
        <v>170705</v>
      </c>
      <c r="H21" s="8">
        <v>178836</v>
      </c>
      <c r="I21" s="8">
        <v>179446</v>
      </c>
      <c r="J21" s="8">
        <v>174583</v>
      </c>
      <c r="K21" s="8">
        <v>164884</v>
      </c>
      <c r="L21" s="8">
        <v>200820</v>
      </c>
      <c r="M21" s="8">
        <v>213911</v>
      </c>
      <c r="N21" s="8">
        <v>196329</v>
      </c>
      <c r="O21" s="8">
        <v>211162</v>
      </c>
    </row>
    <row r="22" spans="2:15" s="2" customFormat="1" ht="30" customHeight="1" x14ac:dyDescent="0.15">
      <c r="B22" s="34"/>
      <c r="C22" s="10"/>
      <c r="D22" s="6" t="s">
        <v>15</v>
      </c>
      <c r="E22" s="12">
        <f>E21/$F$21</f>
        <v>1.1738830621392267</v>
      </c>
      <c r="F22" s="15">
        <f t="shared" ref="F22:O22" si="8">F21/$F$21</f>
        <v>1</v>
      </c>
      <c r="G22" s="7">
        <f t="shared" si="8"/>
        <v>0.94929986319805137</v>
      </c>
      <c r="H22" s="7">
        <f t="shared" si="8"/>
        <v>0.99451679994661391</v>
      </c>
      <c r="I22" s="7">
        <f t="shared" si="8"/>
        <v>0.99790904338734976</v>
      </c>
      <c r="J22" s="7">
        <f t="shared" si="8"/>
        <v>0.97086563379341795</v>
      </c>
      <c r="K22" s="7">
        <f t="shared" si="8"/>
        <v>0.91692896308571814</v>
      </c>
      <c r="L22" s="7">
        <f t="shared" si="8"/>
        <v>1.1167710291288051</v>
      </c>
      <c r="M22" s="7">
        <f t="shared" si="8"/>
        <v>1.1895707977889245</v>
      </c>
      <c r="N22" s="7">
        <f t="shared" si="8"/>
        <v>1.0917963319282402</v>
      </c>
      <c r="O22" s="7">
        <f t="shared" si="8"/>
        <v>1.1742834580863297</v>
      </c>
    </row>
    <row r="23" spans="2:15" s="2" customFormat="1" ht="39.950000000000003" customHeight="1" x14ac:dyDescent="0.15">
      <c r="B23" s="34" t="s">
        <v>29</v>
      </c>
      <c r="C23" s="30" t="s">
        <v>19</v>
      </c>
      <c r="D23" s="31"/>
      <c r="E23" s="13">
        <v>179359</v>
      </c>
      <c r="F23" s="16">
        <v>139163</v>
      </c>
      <c r="G23" s="8">
        <v>145358</v>
      </c>
      <c r="H23" s="8">
        <v>160039</v>
      </c>
      <c r="I23" s="8">
        <v>165959</v>
      </c>
      <c r="J23" s="8">
        <v>166492</v>
      </c>
      <c r="K23" s="8">
        <v>156551</v>
      </c>
      <c r="L23" s="8">
        <v>170561</v>
      </c>
      <c r="M23" s="8">
        <v>172050</v>
      </c>
      <c r="N23" s="8">
        <v>182648</v>
      </c>
      <c r="O23" s="8">
        <v>193533</v>
      </c>
    </row>
    <row r="24" spans="2:15" s="2" customFormat="1" ht="30" customHeight="1" x14ac:dyDescent="0.15">
      <c r="B24" s="34"/>
      <c r="C24" s="10"/>
      <c r="D24" s="6" t="s">
        <v>15</v>
      </c>
      <c r="E24" s="12">
        <f>E23/$F$23</f>
        <v>1.2888411431199385</v>
      </c>
      <c r="F24" s="15">
        <f t="shared" ref="F24:O24" si="9">F23/$F$23</f>
        <v>1</v>
      </c>
      <c r="G24" s="7">
        <f t="shared" si="9"/>
        <v>1.0445161429402929</v>
      </c>
      <c r="H24" s="7">
        <f t="shared" si="9"/>
        <v>1.1500111380180076</v>
      </c>
      <c r="I24" s="7">
        <f t="shared" si="9"/>
        <v>1.1925511809891998</v>
      </c>
      <c r="J24" s="7">
        <f t="shared" si="9"/>
        <v>1.1963812220202208</v>
      </c>
      <c r="K24" s="7">
        <f t="shared" si="9"/>
        <v>1.1249470045917378</v>
      </c>
      <c r="L24" s="7">
        <f t="shared" si="9"/>
        <v>1.225620315744846</v>
      </c>
      <c r="M24" s="7">
        <f t="shared" si="9"/>
        <v>1.2363199988502691</v>
      </c>
      <c r="N24" s="7">
        <f t="shared" si="9"/>
        <v>1.3124752987503863</v>
      </c>
      <c r="O24" s="7">
        <f t="shared" si="9"/>
        <v>1.3906929284364378</v>
      </c>
    </row>
    <row r="25" spans="2:15" ht="20.100000000000001" customHeight="1" x14ac:dyDescent="0.15"/>
    <row r="26" spans="2:15" ht="20.25" customHeight="1" x14ac:dyDescent="0.15">
      <c r="B26" s="17"/>
      <c r="C26" s="17"/>
      <c r="D26" s="17"/>
      <c r="E26" s="28">
        <v>2014</v>
      </c>
      <c r="F26" s="27" t="s">
        <v>31</v>
      </c>
      <c r="G26" s="27"/>
      <c r="H26" s="27"/>
      <c r="I26" s="27"/>
      <c r="J26" s="27"/>
      <c r="K26" s="27"/>
      <c r="L26" s="27"/>
      <c r="M26" s="27"/>
      <c r="N26" s="27"/>
      <c r="O26" s="27"/>
    </row>
    <row r="27" spans="2:15" s="2" customFormat="1" ht="30" customHeight="1" x14ac:dyDescent="0.15">
      <c r="B27" s="32"/>
      <c r="C27" s="32"/>
      <c r="D27" s="32"/>
      <c r="E27" s="29"/>
      <c r="F27" s="18">
        <v>2004</v>
      </c>
      <c r="G27" s="4" t="s">
        <v>0</v>
      </c>
      <c r="H27" s="4" t="s">
        <v>1</v>
      </c>
      <c r="I27" s="4" t="s">
        <v>2</v>
      </c>
      <c r="J27" s="4" t="s">
        <v>3</v>
      </c>
      <c r="K27" s="4" t="s">
        <v>4</v>
      </c>
      <c r="L27" s="4" t="s">
        <v>5</v>
      </c>
      <c r="M27" s="4" t="s">
        <v>6</v>
      </c>
      <c r="N27" s="4" t="s">
        <v>7</v>
      </c>
      <c r="O27" s="4" t="s">
        <v>8</v>
      </c>
    </row>
    <row r="28" spans="2:15" s="2" customFormat="1" ht="39.950000000000003" customHeight="1" x14ac:dyDescent="0.15">
      <c r="B28" s="49" t="s">
        <v>35</v>
      </c>
      <c r="C28" s="47"/>
      <c r="D28" s="48"/>
      <c r="E28" s="11">
        <f>E5+E7+E9+E11+E13</f>
        <v>13795824</v>
      </c>
      <c r="F28" s="14">
        <f>F5+F7+F9+F11+F13</f>
        <v>11696369</v>
      </c>
      <c r="G28" s="5">
        <f>G5+G7+G9+G11+G13</f>
        <v>12318273</v>
      </c>
      <c r="H28" s="5">
        <f t="shared" ref="F28:O28" si="10">H5+H7+H9+H11+H13</f>
        <v>13079107</v>
      </c>
      <c r="I28" s="5">
        <f t="shared" si="10"/>
        <v>13532650</v>
      </c>
      <c r="J28" s="5">
        <f t="shared" si="10"/>
        <v>13553525</v>
      </c>
      <c r="K28" s="5">
        <f t="shared" si="10"/>
        <v>11622327</v>
      </c>
      <c r="L28" s="5">
        <f t="shared" si="10"/>
        <v>13198285</v>
      </c>
      <c r="M28" s="5">
        <f t="shared" si="10"/>
        <v>13689238</v>
      </c>
      <c r="N28" s="5">
        <f t="shared" si="10"/>
        <v>13650040</v>
      </c>
      <c r="O28" s="5">
        <f t="shared" si="10"/>
        <v>13714444</v>
      </c>
    </row>
    <row r="29" spans="2:15" s="2" customFormat="1" ht="30" customHeight="1" x14ac:dyDescent="0.15">
      <c r="B29" s="46"/>
      <c r="C29" s="45"/>
      <c r="D29" s="6" t="s">
        <v>15</v>
      </c>
      <c r="E29" s="12">
        <f>E28/$F$28</f>
        <v>1.1794963035109443</v>
      </c>
      <c r="F29" s="15">
        <f t="shared" ref="F29:O29" si="11">F28/$F$28</f>
        <v>1</v>
      </c>
      <c r="G29" s="7">
        <f t="shared" si="11"/>
        <v>1.0531706891258303</v>
      </c>
      <c r="H29" s="7">
        <f t="shared" si="11"/>
        <v>1.1182194234809111</v>
      </c>
      <c r="I29" s="7">
        <f t="shared" si="11"/>
        <v>1.1569958163939595</v>
      </c>
      <c r="J29" s="7">
        <f t="shared" si="11"/>
        <v>1.1587805583083093</v>
      </c>
      <c r="K29" s="7">
        <f t="shared" si="11"/>
        <v>0.99366965936180707</v>
      </c>
      <c r="L29" s="7">
        <f t="shared" si="11"/>
        <v>1.1284087394985571</v>
      </c>
      <c r="M29" s="7">
        <f t="shared" si="11"/>
        <v>1.1703835609153577</v>
      </c>
      <c r="N29" s="7">
        <f t="shared" si="11"/>
        <v>1.1670322644574569</v>
      </c>
      <c r="O29" s="7">
        <f t="shared" si="11"/>
        <v>1.1725385886850868</v>
      </c>
    </row>
    <row r="30" spans="2:15" s="2" customFormat="1" ht="24.75" customHeight="1" x14ac:dyDescent="0.15">
      <c r="B30" s="41"/>
      <c r="C30" s="42"/>
      <c r="D30" s="43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2:15" ht="20.100000000000001" customHeight="1" x14ac:dyDescent="0.15">
      <c r="B31" s="1" t="s">
        <v>32</v>
      </c>
    </row>
    <row r="32" spans="2:15" ht="20.100000000000001" customHeight="1" x14ac:dyDescent="0.15">
      <c r="B32" s="1" t="s">
        <v>34</v>
      </c>
    </row>
    <row r="33" spans="13:13" ht="20.100000000000001" customHeight="1" x14ac:dyDescent="0.15"/>
    <row r="34" spans="13:13" ht="20.100000000000001" customHeight="1" x14ac:dyDescent="0.15"/>
    <row r="35" spans="13:13" ht="20.100000000000001" customHeight="1" x14ac:dyDescent="0.15">
      <c r="M35" s="3"/>
    </row>
    <row r="36" spans="13:13" ht="20.100000000000001" customHeight="1" x14ac:dyDescent="0.15"/>
    <row r="37" spans="13:13" ht="20.100000000000001" customHeight="1" x14ac:dyDescent="0.15"/>
    <row r="38" spans="13:13" ht="20.100000000000001" customHeight="1" x14ac:dyDescent="0.15"/>
    <row r="39" spans="13:13" ht="20.100000000000001" customHeight="1" x14ac:dyDescent="0.15"/>
    <row r="40" spans="13:13" ht="20.100000000000001" customHeight="1" x14ac:dyDescent="0.15"/>
    <row r="41" spans="13:13" ht="20.100000000000001" customHeight="1" x14ac:dyDescent="0.15"/>
    <row r="42" spans="13:13" ht="20.100000000000001" customHeight="1" x14ac:dyDescent="0.15"/>
    <row r="43" spans="13:13" ht="20.100000000000001" customHeight="1" x14ac:dyDescent="0.15"/>
    <row r="44" spans="13:13" ht="20.100000000000001" customHeight="1" x14ac:dyDescent="0.15"/>
    <row r="45" spans="13:13" ht="20.100000000000001" customHeight="1" x14ac:dyDescent="0.15"/>
    <row r="46" spans="13:13" ht="20.100000000000001" customHeight="1" x14ac:dyDescent="0.15"/>
    <row r="47" spans="13:13" ht="20.100000000000001" customHeight="1" x14ac:dyDescent="0.15"/>
    <row r="48" spans="13:13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</sheetData>
  <mergeCells count="26">
    <mergeCell ref="E26:E27"/>
    <mergeCell ref="F26:O26"/>
    <mergeCell ref="B27:D27"/>
    <mergeCell ref="B23:B24"/>
    <mergeCell ref="C15:D15"/>
    <mergeCell ref="C17:D17"/>
    <mergeCell ref="C19:D19"/>
    <mergeCell ref="C21:D21"/>
    <mergeCell ref="C23:D23"/>
    <mergeCell ref="B15:B16"/>
    <mergeCell ref="B17:B18"/>
    <mergeCell ref="B19:B20"/>
    <mergeCell ref="B21:B22"/>
    <mergeCell ref="F3:O3"/>
    <mergeCell ref="E3:E4"/>
    <mergeCell ref="C13:D13"/>
    <mergeCell ref="B4:D4"/>
    <mergeCell ref="B5:B6"/>
    <mergeCell ref="B7:B8"/>
    <mergeCell ref="B9:B10"/>
    <mergeCell ref="B11:B12"/>
    <mergeCell ref="C5:D5"/>
    <mergeCell ref="C7:D7"/>
    <mergeCell ref="C9:D9"/>
    <mergeCell ref="C11:D11"/>
    <mergeCell ref="B13:B14"/>
  </mergeCells>
  <phoneticPr fontId="1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外貿コンテナ取扱量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2015-10-06T01:16:03Z</cp:lastPrinted>
  <dcterms:created xsi:type="dcterms:W3CDTF">2015-10-02T07:05:43Z</dcterms:created>
  <dcterms:modified xsi:type="dcterms:W3CDTF">2015-11-06T07:56:51Z</dcterms:modified>
</cp:coreProperties>
</file>